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quipo3\Documents\PUBLICACIONES PAGINA WEB\"/>
    </mc:Choice>
  </mc:AlternateContent>
  <bookViews>
    <workbookView xWindow="0" yWindow="0" windowWidth="24000" windowHeight="9735"/>
  </bookViews>
  <sheets>
    <sheet name="JUL-SEP" sheetId="1" r:id="rId1"/>
  </sheets>
  <definedNames>
    <definedName name="_xlnm.Print_Area" localSheetId="0">'JUL-SEP'!$C$2:$K$18</definedName>
    <definedName name="_xlnm.Print_Titles" localSheetId="0">'JUL-SEP'!$2:$3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8" i="1" l="1"/>
  <c r="J17" i="1"/>
  <c r="J13" i="1"/>
  <c r="J11" i="1"/>
  <c r="J10" i="1"/>
  <c r="J9" i="1"/>
  <c r="J7" i="1"/>
  <c r="J6" i="1"/>
  <c r="J5" i="1"/>
  <c r="J4" i="1"/>
  <c r="I8" i="1"/>
  <c r="J8" i="1" s="1"/>
</calcChain>
</file>

<file path=xl/sharedStrings.xml><?xml version="1.0" encoding="utf-8"?>
<sst xmlns="http://schemas.openxmlformats.org/spreadsheetml/2006/main" count="118" uniqueCount="87">
  <si>
    <t>TIPO</t>
  </si>
  <si>
    <t>No.</t>
  </si>
  <si>
    <t>NOMBRE</t>
  </si>
  <si>
    <t>OPS</t>
  </si>
  <si>
    <t>035</t>
  </si>
  <si>
    <t>036</t>
  </si>
  <si>
    <t>OBJETO</t>
  </si>
  <si>
    <t>15 DIAS</t>
  </si>
  <si>
    <t>RUBRO</t>
  </si>
  <si>
    <t>VALOR INICIAL DEL CONTRATO</t>
  </si>
  <si>
    <t>VALOR EJECUTADO</t>
  </si>
  <si>
    <t xml:space="preserve">VALOR ADICION </t>
  </si>
  <si>
    <t>ANGIE DANIELA BRACHY OROZCO PINTO</t>
  </si>
  <si>
    <t>10 DIAS</t>
  </si>
  <si>
    <t xml:space="preserve">OT </t>
  </si>
  <si>
    <t>CONTRATAR LA PRESTACIÓN DE SERVICIOS DE ASEO Y CAFETERIA EN LAS OFICINAS DE CENABASTOS S.A.</t>
  </si>
  <si>
    <t xml:space="preserve">SANDRA PATRICIA CONTRERAS SANCHEZ </t>
  </si>
  <si>
    <t>20201 - Mantenimiento y Reparaciones</t>
  </si>
  <si>
    <t>42101 - Facturación y Recaudo</t>
  </si>
  <si>
    <t>10202 - Honorarios</t>
  </si>
  <si>
    <t>43101 - Otros Gastos de Comercializacion</t>
  </si>
  <si>
    <t>DISOFT S.A.S.</t>
  </si>
  <si>
    <t>20102 - Muebles y Equipo de Oficina</t>
  </si>
  <si>
    <t>3 MESES</t>
  </si>
  <si>
    <t>LA PREVISORA S.A. COMPAÑÍA DE SEGUROS SUCURSAL CUCUTA</t>
  </si>
  <si>
    <t>20207 - Seguros</t>
  </si>
  <si>
    <t>ARMANDO QUINTERO GUEVARA</t>
  </si>
  <si>
    <t>1 MES</t>
  </si>
  <si>
    <t>15 DIAS                             (VIGENCIA TECNICA DEL SEGURO: 365 DIAS)</t>
  </si>
  <si>
    <t>5 DIAS                             (VIGENCIA TECNICA DEL SEGURO: 365 DIAS)</t>
  </si>
  <si>
    <t>CONTRATAR LA PRESTACIÓN DE SERVICIOS DE RENOVACIÓN DE PÓLIZA DE SEGURO AUTOMÁTICO PARA TRANSPORTE DE VALORES MOVILIZADOS POR CENABASTOS S.A. CONTRA LOS RIESGOS DE PÉRDIDA O DAÑO MATERIAL QUE SE PRODUZCA CON OCASIÓN DE SU TRANSPORTE, SIENDO EL TOMADOR Y ASEGURADO CENABASTOS S.A.</t>
  </si>
  <si>
    <t>PRESTACION DE SERVICIO DE UN (01) TURNO DE 24 HORAS DE VIGILANCIA Y SEGURIDAD PRIVADA  CON MEDIO HUMANO Y ARMA DE FUEGO DURANTE  LA TERMINACIÓN DE LA CONSTRUCCIÓN DE LA FASE UNO DEL PROYECTO CENTRO COMERCIAL COMUNITARIO TRIGAL DEL NORTE.</t>
  </si>
  <si>
    <t xml:space="preserve">EAGLE AMERICAN DE SEGURIDAD LIMITADA. </t>
  </si>
  <si>
    <t>037</t>
  </si>
  <si>
    <t>038</t>
  </si>
  <si>
    <t>039</t>
  </si>
  <si>
    <t>CONTRATAR LA PRESTACIÓN DE SERVICIOS PARA APOYO EN EL COBRO DE LA CARTERA MOROSA Y DEMAS TEMAS RELACIONADOS CON LA FACTURACION Y RECAUDO DE LA CARTERA TOTAL DE CENABASTOS S.A.</t>
  </si>
  <si>
    <t>CONTRATAR LA PRESTACIÓN DE SERVICIOS PROFESIONLES DE ABOGADO PARA APOYAR AL ÁREA JURÍDICA DE CENABASTOS S.A EN EL COBRO PREJURIDICO DE LA CARTERA DE LA ENTIDAD, EN TEMAS RELACIONADOS CON LA GESTION CONTRACTUAL DE LA SOCIEDAD Y EN LA GESTION COMERCIAL Y DE ESCRITURACION DE LOS INMUEBLES PROPIEDAD DE CENABASTOS S.A.</t>
  </si>
  <si>
    <t xml:space="preserve">LEYDY DAYANA CAÑAS CHACON  </t>
  </si>
  <si>
    <t xml:space="preserve">CONTRATAR LOS SERVICIOS PROFESIONALES ASESORÍA JURÍDICA ESPECIALIZADA EN EL ÁREA DE DERECHO ADMINISTRATIVO Y ASISTENCIA JURIDICA EN LOS PROCESOS QUE SE ADELANTEN EN CONTRA O A FAVOR DE CENABASTOS S.A. </t>
  </si>
  <si>
    <t>040</t>
  </si>
  <si>
    <t>LUIS ERNESTO MAYORGA PEÑARANDA</t>
  </si>
  <si>
    <t>CA</t>
  </si>
  <si>
    <t>041</t>
  </si>
  <si>
    <t>042</t>
  </si>
  <si>
    <t>043</t>
  </si>
  <si>
    <t>YURI LESETH DURAN PANQUEBA</t>
  </si>
  <si>
    <t>044</t>
  </si>
  <si>
    <t>045</t>
  </si>
  <si>
    <t>046</t>
  </si>
  <si>
    <t>HEINER FAURICIO JAIMES CARRILLO</t>
  </si>
  <si>
    <t>CONTRATAR LA PRETACION DE SERVICIOS DE MANTENIMIENTO PREVENTIVO Y CORRECTIVO DE COMPUTADORES E IMPRESORAS INCLUYE CAMBIO Y REEMPLAZO DE PARTES</t>
  </si>
  <si>
    <t>047</t>
  </si>
  <si>
    <t>ALEXANDRA CAROLINA CARRIEDO GUALDRON</t>
  </si>
  <si>
    <t>048</t>
  </si>
  <si>
    <t xml:space="preserve"> </t>
  </si>
  <si>
    <t>80101.01 – Proy. 2 Trigal del Norte</t>
  </si>
  <si>
    <t>1.5 MES</t>
  </si>
  <si>
    <t>PLAZO TOTAL</t>
  </si>
  <si>
    <t>CONTRATACION A TODO COSTO PARA MANTENIMIENTO Y ADECUACIONES LOCATIVAS AL LOCAL 4 “ESQUINERO” DEL PROYECTO “CENTRO COMERCIAL COMUNITARIO TRIGAL DEL NORTE” DE PROPIEDAD DE CENABASTOS S.A., UBICADO EN LA CALLE 3 # 0-38 URBANIZACION TRIGAL DEL NORTE, VENDIDO EL 27 DE JUNIO DE 2019, LAS CUALES SON NECESARIAS PARA LA ENTREGA FISICA DEL INMUEBLE.</t>
  </si>
  <si>
    <t>7 DIAS</t>
  </si>
  <si>
    <t xml:space="preserve">SUMINISTRO E INSTALACIÓN DE 20 BATERIA DE 12 V 7.5 AMP </t>
  </si>
  <si>
    <t>CONTRATACION A TODO COSTO PARA EL SUMINISTRO E INSTALACION DE 2 PORTONES SANTAMARIA, 1 PUERTA SANTAMARIA , REJA ESTILO DECO DE SEGURIDAD Y   MANTENIMIENTO DE 2 PORTONES SANTAMARIAS DEL LOCAL ESQUINERO DEL PROYECTO “CC. COMUNITARIO TRIGAL DEL NORTE” PROPIEDAD DE CENABASTOS S.A.</t>
  </si>
  <si>
    <t xml:space="preserve">MANUEL ERNESTO MORA TORRES / METALICAS MORA TORRES </t>
  </si>
  <si>
    <t>CONTRATAR LA PRESTACIÓN DE SERVICIOS PARA APOYAR AL ÁREA JURÍDICA Y CARTERA DE CENABASTOS S.A EN EL COBRO DE LA CARTERA DE LA ENTIDAD, EN TEMAS RELACIONADOS CON LA GESTION DE LOS INMUEBLES CANCELADOS SIN ESCRITURAR PROPIEDAD DE CENABASTOS S.A.</t>
  </si>
  <si>
    <t xml:space="preserve">4 MESES </t>
  </si>
  <si>
    <t xml:space="preserve">4.5 MESES </t>
  </si>
  <si>
    <t>CONTRATAR LA PRESTACIÓN DE SERVICIOS DE RENOVACIÓN PROGRAMA DE SEGUROS QUE INCLUYE LA ADQUISICION DE SEGURO DAÑOS MATERIALES COMBINADOS, MANEJO GLOBAL SECTOR OFICIAL Y SEGURO DE RESPONSABILIDAD CIVIL EXTRACONTRACTUAL SIENDO EL TOMADOR Y ASEGURADO CENABASTOS S.A.</t>
  </si>
  <si>
    <t>MARIA DEL CARMEN TORRADO VILLAMIZAR</t>
  </si>
  <si>
    <t>PRESTACIÓN DE SERVICIOS PROFESIONALES PARA APOYO Y ASESORIA A LA DIRECCION FINANCIERA  DE CENABASTOS S.A. EN TEMAS FINANCIEROS Y CONTABLES.</t>
  </si>
  <si>
    <t>4 MESES Y 9 DIAS</t>
  </si>
  <si>
    <t>PRESTACIÓN DE SERVICIOS PROFESIONALES PARA APOYO A LA DIRECCION FINANCIERA  DE CENABASTOS S.A. EN TEMAS FINANCIEROS Y CONTABLES.</t>
  </si>
  <si>
    <t>3 MESES Y 11 DIAS</t>
  </si>
  <si>
    <t>PRESTACIÓN DE SERVICIOS DE RENOVACIÓN DE PÓLIZA DE SEGURO TODO RIESGO DEL VEHÍCULO NISSAN SENTRA B13 OFICIAL DE PLACAS OWN-305 PROPIEDAD DE CENABASTOS S.A. SIENDO EL TOMADOR Y ASEGURADO CENABASTOS S.A.</t>
  </si>
  <si>
    <t>7 DIAS                             (VIGENCIA TECNICA DEL SEGURO: 365 DIAS)</t>
  </si>
  <si>
    <t>049</t>
  </si>
  <si>
    <t>CONTRATACION CENABASTOS S.A. - TERCER TRIMESTRE VIGENCIA 2019</t>
  </si>
  <si>
    <t>FECHA CONTRATO</t>
  </si>
  <si>
    <t>02/07/2019</t>
  </si>
  <si>
    <t>08/07/2019</t>
  </si>
  <si>
    <t>11/07/2019</t>
  </si>
  <si>
    <t>12/08/2019</t>
  </si>
  <si>
    <t>14/08/2019</t>
  </si>
  <si>
    <t>21/08/2019</t>
  </si>
  <si>
    <t>22/08/2019</t>
  </si>
  <si>
    <t>20/09/2019</t>
  </si>
  <si>
    <t>30/09/2019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</si>
</sst>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164" formatCode="[$-240A]General"/>
    <numFmt numFmtId="165" formatCode="dd/mm/yyyy;@"/>
  </numFmts>
  <fonts count="5" x14ac:knownFonts="1">
    <font>
      <sz val="11"/>
      <color theme="1"/>
      <name val="Calibri"/>
      <family val="2"/>
      <scheme val="minor"/>
    </font>
    <font>
      <sz val="11"/>
      <color rgb="FF000000"/>
      <name val="Calibri"/>
      <family val="2"/>
    </font>
    <font>
      <b/>
      <sz val="20"/>
      <color rgb="FF000000"/>
      <name val="Calibri"/>
      <family val="2"/>
    </font>
    <font>
      <b/>
      <sz val="11"/>
      <color rgb="FF000000"/>
      <name val="Calibri"/>
      <family val="2"/>
    </font>
    <font>
      <sz val="11"/>
      <color theme="1"/>
      <name val="Calibri"/>
      <family val="2"/>
      <scheme val="minor"/>
    </font>
  </fonts>
  <fills count="3">
    <fill>
      <patternFill patternType="none"/>
    </fill>
    <fill>
      <patternFill patternType="gray125"/>
    </fill>
    <fill>
      <patternFill patternType="solid">
        <fgColor theme="4"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 fillId="0" borderId="0" applyBorder="0" applyProtection="0"/>
    <xf numFmtId="41" fontId="4" fillId="0" borderId="0" applyFont="0" applyFill="0" applyBorder="0" applyAlignment="0" applyProtection="0"/>
  </cellStyleXfs>
  <cellXfs count="19">
    <xf numFmtId="0" fontId="0" fillId="0" borderId="0" xfId="0"/>
    <xf numFmtId="41" fontId="0" fillId="0" borderId="0" xfId="2" applyFont="1"/>
    <xf numFmtId="0" fontId="0" fillId="0" borderId="0" xfId="0" applyAlignment="1">
      <alignment vertical="center"/>
    </xf>
    <xf numFmtId="164" fontId="3" fillId="2" borderId="1" xfId="1" applyFont="1" applyFill="1" applyBorder="1" applyAlignment="1">
      <alignment horizontal="center" vertical="center"/>
    </xf>
    <xf numFmtId="49" fontId="3" fillId="2" borderId="1" xfId="1" applyNumberFormat="1" applyFont="1" applyFill="1" applyBorder="1" applyAlignment="1">
      <alignment horizontal="center" vertical="center"/>
    </xf>
    <xf numFmtId="164" fontId="3" fillId="2" borderId="1" xfId="1" applyFont="1" applyFill="1" applyBorder="1" applyAlignment="1">
      <alignment horizontal="center" vertical="center" wrapText="1"/>
    </xf>
    <xf numFmtId="41" fontId="3" fillId="2" borderId="1" xfId="2" applyFont="1" applyFill="1" applyBorder="1" applyAlignment="1">
      <alignment horizontal="center" vertical="center" wrapText="1"/>
    </xf>
    <xf numFmtId="164" fontId="1" fillId="0" borderId="1" xfId="1" applyFont="1" applyFill="1" applyBorder="1" applyAlignment="1">
      <alignment horizontal="center" vertical="center"/>
    </xf>
    <xf numFmtId="49" fontId="1" fillId="0" borderId="1" xfId="1" applyNumberFormat="1" applyFont="1" applyFill="1" applyBorder="1" applyAlignment="1">
      <alignment horizontal="center" vertical="center"/>
    </xf>
    <xf numFmtId="164" fontId="1" fillId="0" borderId="1" xfId="1" applyFont="1" applyFill="1" applyBorder="1" applyAlignment="1">
      <alignment vertical="center"/>
    </xf>
    <xf numFmtId="49" fontId="1" fillId="0" borderId="1" xfId="1" applyNumberFormat="1" applyFont="1" applyFill="1" applyBorder="1" applyAlignment="1">
      <alignment horizontal="left" vertical="center" wrapText="1"/>
    </xf>
    <xf numFmtId="41" fontId="1" fillId="0" borderId="1" xfId="2" applyFont="1" applyFill="1" applyBorder="1" applyAlignment="1">
      <alignment vertical="center"/>
    </xf>
    <xf numFmtId="164" fontId="1" fillId="0" borderId="1" xfId="1" applyFont="1" applyFill="1" applyBorder="1" applyAlignment="1">
      <alignment vertical="center" wrapText="1"/>
    </xf>
    <xf numFmtId="164" fontId="1" fillId="0" borderId="1" xfId="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0" fontId="0" fillId="0" borderId="0" xfId="0" applyAlignment="1">
      <alignment horizontal="center" vertical="center"/>
    </xf>
    <xf numFmtId="164" fontId="1" fillId="0" borderId="0" xfId="1" applyFont="1" applyFill="1" applyBorder="1" applyAlignment="1">
      <alignment vertical="center" wrapText="1"/>
    </xf>
    <xf numFmtId="165" fontId="1" fillId="0" borderId="1" xfId="1" applyNumberFormat="1" applyFont="1" applyFill="1" applyBorder="1" applyAlignment="1">
      <alignment horizontal="center" vertical="center"/>
    </xf>
    <xf numFmtId="164" fontId="2" fillId="2" borderId="1" xfId="1" applyFont="1" applyFill="1" applyBorder="1" applyAlignment="1">
      <alignment horizontal="center" vertical="center"/>
    </xf>
  </cellXfs>
  <cellStyles count="3">
    <cellStyle name="Excel Built-in Normal" xfId="1"/>
    <cellStyle name="Millares [0]" xfId="2"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21"/>
  <sheetViews>
    <sheetView tabSelected="1" topLeftCell="D1" zoomScaleNormal="100" workbookViewId="0">
      <selection activeCell="N5" sqref="N5"/>
    </sheetView>
  </sheetViews>
  <sheetFormatPr baseColWidth="10" defaultRowHeight="15" x14ac:dyDescent="0.25"/>
  <cols>
    <col min="1" max="1" width="6.5703125" customWidth="1"/>
    <col min="2" max="2" width="17.140625" bestFit="1" customWidth="1"/>
    <col min="3" max="3" width="6.42578125" customWidth="1"/>
    <col min="4" max="4" width="7.28515625" style="2" customWidth="1"/>
    <col min="5" max="5" width="47" customWidth="1"/>
    <col min="6" max="6" width="66.42578125" style="2" customWidth="1"/>
    <col min="7" max="7" width="22.140625" style="15" customWidth="1"/>
    <col min="8" max="10" width="15" style="1" customWidth="1"/>
    <col min="11" max="11" width="22.42578125" customWidth="1"/>
  </cols>
  <sheetData>
    <row r="2" spans="2:12" ht="26.25" x14ac:dyDescent="0.25">
      <c r="B2" s="18" t="s">
        <v>76</v>
      </c>
      <c r="C2" s="18"/>
      <c r="D2" s="18"/>
      <c r="E2" s="18"/>
      <c r="F2" s="18"/>
      <c r="G2" s="18"/>
      <c r="H2" s="18"/>
      <c r="I2" s="18"/>
      <c r="J2" s="18"/>
      <c r="K2" s="18"/>
    </row>
    <row r="3" spans="2:12" ht="27.75" customHeight="1" x14ac:dyDescent="0.25">
      <c r="B3" s="5" t="s">
        <v>77</v>
      </c>
      <c r="C3" s="3" t="s">
        <v>0</v>
      </c>
      <c r="D3" s="4" t="s">
        <v>1</v>
      </c>
      <c r="E3" s="5" t="s">
        <v>2</v>
      </c>
      <c r="F3" s="4" t="s">
        <v>6</v>
      </c>
      <c r="G3" s="5" t="s">
        <v>58</v>
      </c>
      <c r="H3" s="6" t="s">
        <v>9</v>
      </c>
      <c r="I3" s="6" t="s">
        <v>11</v>
      </c>
      <c r="J3" s="6" t="s">
        <v>10</v>
      </c>
      <c r="K3" s="3" t="s">
        <v>8</v>
      </c>
    </row>
    <row r="4" spans="2:12" ht="45" x14ac:dyDescent="0.25">
      <c r="B4" s="17" t="s">
        <v>78</v>
      </c>
      <c r="C4" s="7" t="s">
        <v>3</v>
      </c>
      <c r="D4" s="8" t="s">
        <v>4</v>
      </c>
      <c r="E4" s="9" t="s">
        <v>12</v>
      </c>
      <c r="F4" s="10" t="s">
        <v>36</v>
      </c>
      <c r="G4" s="7" t="s">
        <v>23</v>
      </c>
      <c r="H4" s="11">
        <v>5340000</v>
      </c>
      <c r="I4" s="11">
        <v>0</v>
      </c>
      <c r="J4" s="11">
        <f>H4</f>
        <v>5340000</v>
      </c>
      <c r="K4" s="13" t="s">
        <v>18</v>
      </c>
    </row>
    <row r="5" spans="2:12" ht="90" x14ac:dyDescent="0.25">
      <c r="B5" s="17" t="s">
        <v>78</v>
      </c>
      <c r="C5" s="7" t="s">
        <v>3</v>
      </c>
      <c r="D5" s="8" t="s">
        <v>5</v>
      </c>
      <c r="E5" s="9" t="s">
        <v>38</v>
      </c>
      <c r="F5" s="10" t="s">
        <v>37</v>
      </c>
      <c r="G5" s="7" t="s">
        <v>23</v>
      </c>
      <c r="H5" s="11">
        <v>5340000</v>
      </c>
      <c r="I5" s="11">
        <v>0</v>
      </c>
      <c r="J5" s="11">
        <f t="shared" ref="J5:J11" si="0">H5</f>
        <v>5340000</v>
      </c>
      <c r="K5" s="13" t="s">
        <v>18</v>
      </c>
    </row>
    <row r="6" spans="2:12" ht="30" x14ac:dyDescent="0.25">
      <c r="B6" s="17" t="s">
        <v>78</v>
      </c>
      <c r="C6" s="7" t="s">
        <v>3</v>
      </c>
      <c r="D6" s="8" t="s">
        <v>33</v>
      </c>
      <c r="E6" s="12" t="s">
        <v>16</v>
      </c>
      <c r="F6" s="10" t="s">
        <v>15</v>
      </c>
      <c r="G6" s="7" t="s">
        <v>23</v>
      </c>
      <c r="H6" s="11">
        <v>4080000</v>
      </c>
      <c r="I6" s="11">
        <v>0</v>
      </c>
      <c r="J6" s="11">
        <f t="shared" si="0"/>
        <v>4080000</v>
      </c>
      <c r="K6" s="13" t="s">
        <v>17</v>
      </c>
    </row>
    <row r="7" spans="2:12" ht="92.25" customHeight="1" x14ac:dyDescent="0.25">
      <c r="B7" s="17" t="s">
        <v>78</v>
      </c>
      <c r="C7" s="7" t="s">
        <v>3</v>
      </c>
      <c r="D7" s="8" t="s">
        <v>34</v>
      </c>
      <c r="E7" s="12" t="s">
        <v>26</v>
      </c>
      <c r="F7" s="10" t="s">
        <v>39</v>
      </c>
      <c r="G7" s="14" t="s">
        <v>27</v>
      </c>
      <c r="H7" s="11">
        <v>3000000</v>
      </c>
      <c r="I7" s="11">
        <v>0</v>
      </c>
      <c r="J7" s="11">
        <f t="shared" si="0"/>
        <v>3000000</v>
      </c>
      <c r="K7" s="13" t="s">
        <v>19</v>
      </c>
    </row>
    <row r="8" spans="2:12" ht="92.25" customHeight="1" x14ac:dyDescent="0.25">
      <c r="B8" s="17" t="s">
        <v>78</v>
      </c>
      <c r="C8" s="7" t="s">
        <v>3</v>
      </c>
      <c r="D8" s="8" t="s">
        <v>35</v>
      </c>
      <c r="E8" s="12" t="s">
        <v>32</v>
      </c>
      <c r="F8" s="10" t="s">
        <v>31</v>
      </c>
      <c r="G8" s="14" t="s">
        <v>57</v>
      </c>
      <c r="H8" s="11">
        <v>8168470</v>
      </c>
      <c r="I8" s="11">
        <f>8168470/2</f>
        <v>4084235</v>
      </c>
      <c r="J8" s="11">
        <f>H8+I8</f>
        <v>12252705</v>
      </c>
      <c r="K8" s="13" t="s">
        <v>56</v>
      </c>
    </row>
    <row r="9" spans="2:12" ht="92.25" customHeight="1" x14ac:dyDescent="0.25">
      <c r="B9" s="17" t="s">
        <v>79</v>
      </c>
      <c r="C9" s="7" t="s">
        <v>14</v>
      </c>
      <c r="D9" s="8" t="s">
        <v>40</v>
      </c>
      <c r="E9" s="12" t="s">
        <v>41</v>
      </c>
      <c r="F9" s="10" t="s">
        <v>59</v>
      </c>
      <c r="G9" s="14" t="s">
        <v>60</v>
      </c>
      <c r="H9" s="11">
        <v>2771673</v>
      </c>
      <c r="I9" s="11">
        <v>0</v>
      </c>
      <c r="J9" s="11">
        <f t="shared" si="0"/>
        <v>2771673</v>
      </c>
      <c r="K9" s="13" t="s">
        <v>56</v>
      </c>
      <c r="L9" t="s">
        <v>55</v>
      </c>
    </row>
    <row r="10" spans="2:12" ht="92.25" customHeight="1" x14ac:dyDescent="0.25">
      <c r="B10" s="17" t="s">
        <v>80</v>
      </c>
      <c r="C10" s="7" t="s">
        <v>42</v>
      </c>
      <c r="D10" s="8" t="s">
        <v>43</v>
      </c>
      <c r="E10" s="12" t="s">
        <v>21</v>
      </c>
      <c r="F10" s="10" t="s">
        <v>61</v>
      </c>
      <c r="G10" s="14" t="s">
        <v>13</v>
      </c>
      <c r="H10" s="11">
        <v>1190000</v>
      </c>
      <c r="I10" s="11">
        <v>0</v>
      </c>
      <c r="J10" s="11">
        <f t="shared" si="0"/>
        <v>1190000</v>
      </c>
      <c r="K10" s="13" t="s">
        <v>22</v>
      </c>
    </row>
    <row r="11" spans="2:12" ht="92.25" customHeight="1" x14ac:dyDescent="0.25">
      <c r="B11" s="17" t="s">
        <v>81</v>
      </c>
      <c r="C11" s="7" t="s">
        <v>14</v>
      </c>
      <c r="D11" s="8" t="s">
        <v>44</v>
      </c>
      <c r="E11" s="12" t="s">
        <v>63</v>
      </c>
      <c r="F11" s="10" t="s">
        <v>62</v>
      </c>
      <c r="G11" s="14" t="s">
        <v>7</v>
      </c>
      <c r="H11" s="11">
        <v>4483325</v>
      </c>
      <c r="I11" s="11">
        <v>0</v>
      </c>
      <c r="J11" s="11">
        <f t="shared" si="0"/>
        <v>4483325</v>
      </c>
      <c r="K11" s="13" t="s">
        <v>20</v>
      </c>
    </row>
    <row r="12" spans="2:12" ht="99.75" customHeight="1" x14ac:dyDescent="0.25">
      <c r="B12" s="17" t="s">
        <v>82</v>
      </c>
      <c r="C12" s="7" t="s">
        <v>3</v>
      </c>
      <c r="D12" s="8" t="s">
        <v>45</v>
      </c>
      <c r="E12" s="9" t="s">
        <v>46</v>
      </c>
      <c r="F12" s="10" t="s">
        <v>64</v>
      </c>
      <c r="G12" s="14" t="s">
        <v>66</v>
      </c>
      <c r="H12" s="11">
        <v>7110000</v>
      </c>
      <c r="I12" s="11">
        <v>0</v>
      </c>
      <c r="J12" s="11">
        <v>3160000</v>
      </c>
      <c r="K12" s="13" t="s">
        <v>18</v>
      </c>
    </row>
    <row r="13" spans="2:12" ht="99" customHeight="1" x14ac:dyDescent="0.25">
      <c r="B13" s="17" t="s">
        <v>83</v>
      </c>
      <c r="C13" s="7" t="s">
        <v>3</v>
      </c>
      <c r="D13" s="8" t="s">
        <v>47</v>
      </c>
      <c r="E13" s="12" t="s">
        <v>24</v>
      </c>
      <c r="F13" s="10" t="s">
        <v>67</v>
      </c>
      <c r="G13" s="13" t="s">
        <v>28</v>
      </c>
      <c r="H13" s="11">
        <v>8095893</v>
      </c>
      <c r="I13" s="11">
        <v>0</v>
      </c>
      <c r="J13" s="11">
        <f>H13</f>
        <v>8095893</v>
      </c>
      <c r="K13" s="13" t="s">
        <v>25</v>
      </c>
    </row>
    <row r="14" spans="2:12" ht="99" customHeight="1" x14ac:dyDescent="0.25">
      <c r="B14" s="17" t="s">
        <v>84</v>
      </c>
      <c r="C14" s="7" t="s">
        <v>3</v>
      </c>
      <c r="D14" s="8" t="s">
        <v>48</v>
      </c>
      <c r="E14" s="12" t="s">
        <v>68</v>
      </c>
      <c r="F14" s="10" t="s">
        <v>69</v>
      </c>
      <c r="G14" s="14" t="s">
        <v>70</v>
      </c>
      <c r="H14" s="11">
        <v>10750000</v>
      </c>
      <c r="I14" s="11">
        <v>0</v>
      </c>
      <c r="J14" s="11">
        <v>3334000</v>
      </c>
      <c r="K14" s="7" t="s">
        <v>19</v>
      </c>
    </row>
    <row r="15" spans="2:12" ht="92.25" customHeight="1" x14ac:dyDescent="0.25">
      <c r="B15" s="17" t="s">
        <v>84</v>
      </c>
      <c r="C15" s="7" t="s">
        <v>42</v>
      </c>
      <c r="D15" s="8" t="s">
        <v>49</v>
      </c>
      <c r="E15" s="12" t="s">
        <v>50</v>
      </c>
      <c r="F15" s="10" t="s">
        <v>51</v>
      </c>
      <c r="G15" s="14" t="s">
        <v>65</v>
      </c>
      <c r="H15" s="11">
        <v>1200000</v>
      </c>
      <c r="I15" s="11">
        <v>0</v>
      </c>
      <c r="J15" s="11">
        <v>840000</v>
      </c>
      <c r="K15" s="13" t="s">
        <v>17</v>
      </c>
    </row>
    <row r="16" spans="2:12" ht="99" customHeight="1" x14ac:dyDescent="0.25">
      <c r="B16" s="17" t="s">
        <v>85</v>
      </c>
      <c r="C16" s="7" t="s">
        <v>3</v>
      </c>
      <c r="D16" s="8" t="s">
        <v>52</v>
      </c>
      <c r="E16" s="12" t="s">
        <v>53</v>
      </c>
      <c r="F16" s="10" t="s">
        <v>71</v>
      </c>
      <c r="G16" s="14" t="s">
        <v>72</v>
      </c>
      <c r="H16" s="11">
        <v>8416666</v>
      </c>
      <c r="I16" s="11">
        <v>0</v>
      </c>
      <c r="J16" s="11">
        <v>0</v>
      </c>
      <c r="K16" s="7" t="s">
        <v>19</v>
      </c>
    </row>
    <row r="17" spans="2:11" ht="99" customHeight="1" x14ac:dyDescent="0.25">
      <c r="B17" s="17" t="s">
        <v>86</v>
      </c>
      <c r="C17" s="7" t="s">
        <v>3</v>
      </c>
      <c r="D17" s="8" t="s">
        <v>54</v>
      </c>
      <c r="E17" s="12" t="s">
        <v>24</v>
      </c>
      <c r="F17" s="10" t="s">
        <v>30</v>
      </c>
      <c r="G17" s="13" t="s">
        <v>29</v>
      </c>
      <c r="H17" s="11">
        <v>2570400</v>
      </c>
      <c r="I17" s="11">
        <v>0</v>
      </c>
      <c r="J17" s="11">
        <f>H17</f>
        <v>2570400</v>
      </c>
      <c r="K17" s="13" t="s">
        <v>25</v>
      </c>
    </row>
    <row r="18" spans="2:11" ht="99" customHeight="1" x14ac:dyDescent="0.25">
      <c r="B18" s="17" t="s">
        <v>86</v>
      </c>
      <c r="C18" s="7" t="s">
        <v>42</v>
      </c>
      <c r="D18" s="8" t="s">
        <v>75</v>
      </c>
      <c r="E18" s="12" t="s">
        <v>24</v>
      </c>
      <c r="F18" s="10" t="s">
        <v>73</v>
      </c>
      <c r="G18" s="13" t="s">
        <v>74</v>
      </c>
      <c r="H18" s="11">
        <v>957284</v>
      </c>
      <c r="I18" s="11">
        <v>0</v>
      </c>
      <c r="J18" s="11">
        <f>H18</f>
        <v>957284</v>
      </c>
      <c r="K18" s="13" t="s">
        <v>25</v>
      </c>
    </row>
    <row r="21" spans="2:11" x14ac:dyDescent="0.25">
      <c r="E21" s="16" t="s">
        <v>55</v>
      </c>
    </row>
  </sheetData>
  <mergeCells count="1">
    <mergeCell ref="B2:K2"/>
  </mergeCells>
  <pageMargins left="0.23622047244094491" right="0.23622047244094491" top="0.74803149606299213" bottom="0.59" header="0.31496062992125984" footer="0.31496062992125984"/>
  <pageSetup scale="47" fitToHeight="0" orientation="portrait" r:id="rId1"/>
  <headerFooter>
    <oddFooter>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JUL-SEP</vt:lpstr>
      <vt:lpstr>'JUL-SEP'!Área_de_impresión</vt:lpstr>
      <vt:lpstr>'JUL-SEP'!Títulos_a_imprimir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equipo6</dc:creator>
  <cp:lastModifiedBy>equipo3</cp:lastModifiedBy>
  <cp:lastPrinted>2018-12-27T18:19:52Z</cp:lastPrinted>
  <dcterms:created xsi:type="dcterms:W3CDTF">2018-01-29T15:29:36Z</dcterms:created>
  <dcterms:modified xsi:type="dcterms:W3CDTF">2019-11-26T13:02:44Z</dcterms:modified>
</cp:coreProperties>
</file>